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MOT\Documents\EITIRD\Actualizacion Portal EITIRD 2018\Datos TIC Actualizacion 2018\"/>
    </mc:Choice>
  </mc:AlternateContent>
  <xr:revisionPtr revIDLastSave="0" documentId="8_{28D75B33-BE92-4266-A1EA-FA714EF7F150}" xr6:coauthVersionLast="37" xr6:coauthVersionMax="37" xr10:uidLastSave="{00000000-0000-0000-0000-000000000000}"/>
  <bookViews>
    <workbookView xWindow="0" yWindow="0" windowWidth="28800" windowHeight="12165" xr2:uid="{91D71C36-119F-4A02-AE47-13A4A1F57D46}"/>
  </bookViews>
  <sheets>
    <sheet name="Sheet1" sheetId="1" r:id="rId1"/>
  </sheets>
  <calcPr calcId="17902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54" i="1"/>
  <c r="F48" i="1"/>
  <c r="F17" i="1"/>
</calcChain>
</file>

<file path=xl/sharedStrings.xml><?xml version="1.0" encoding="utf-8"?>
<sst xmlns="http://schemas.openxmlformats.org/spreadsheetml/2006/main" count="270" uniqueCount="30">
  <si>
    <t xml:space="preserve">Fuente: Dirección General de Minería y Banco Central </t>
  </si>
  <si>
    <t>Año</t>
  </si>
  <si>
    <t>Empresa</t>
  </si>
  <si>
    <t>Recurso mineral</t>
  </si>
  <si>
    <t>Unidad de volumen de producción</t>
  </si>
  <si>
    <t>Volúmen de Producción</t>
  </si>
  <si>
    <t>Producción valorizada (USD)</t>
  </si>
  <si>
    <t>Estado</t>
  </si>
  <si>
    <t>FALCONDO, S.A.</t>
  </si>
  <si>
    <t>Ferroníquel</t>
  </si>
  <si>
    <t>t.m.</t>
  </si>
  <si>
    <t>Monseñor Nouel</t>
  </si>
  <si>
    <t>Cerro Maimón</t>
  </si>
  <si>
    <t>Cobre</t>
  </si>
  <si>
    <t>Oro</t>
  </si>
  <si>
    <t>t.o.</t>
  </si>
  <si>
    <t>Plata</t>
  </si>
  <si>
    <t>Barrick Pueblo Viejo</t>
  </si>
  <si>
    <t>Sánchez Ramírez</t>
  </si>
  <si>
    <t xml:space="preserve">Las Lagunas </t>
  </si>
  <si>
    <t xml:space="preserve">Plata </t>
  </si>
  <si>
    <t>DOVEMCO</t>
  </si>
  <si>
    <t>Bauxita</t>
  </si>
  <si>
    <t xml:space="preserve">Pedernales </t>
  </si>
  <si>
    <t xml:space="preserve">t.m. </t>
  </si>
  <si>
    <t>toneladas métricas</t>
  </si>
  <si>
    <t>t.o</t>
  </si>
  <si>
    <t>onzas troy</t>
  </si>
  <si>
    <t>Producción minera dominicana Volúmen y Valor 2004-2017 (minerales metálicos)</t>
  </si>
  <si>
    <t xml:space="preserve">Los años no reportados, no se tiene información o la concesion no estaba operando.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</si>
</sst>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3" fontId="2" fillId="0" borderId="0" xfId="2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2" fillId="0" borderId="0" xfId="2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</cellXfs>
  <cellStyles count="3">
    <cellStyle name="Comma" xfId="1" builtinId="3"/>
    <cellStyle name="Millares 2" xfId="2" xr:uid="{64630F9A-6678-4FF7-A808-3D37EF964F1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0547-13DD-4CC3-BB4A-A41F1106BE1E}">
  <dimension ref="A1:I85"/>
  <sheetViews>
    <sheetView tabSelected="1" topLeftCell="A64" workbookViewId="0">
      <selection activeCell="D14" sqref="D14"/>
    </sheetView>
  </sheetViews>
  <sheetFormatPr defaultColWidth="11" defaultRowHeight="14.25" x14ac:dyDescent="0.2"/>
  <cols>
    <col min="1" max="1" width="7" style="1" customWidth="1"/>
    <col min="2" max="2" width="21.28515625" style="1" customWidth="1"/>
    <col min="3" max="3" width="17.28515625" style="1" customWidth="1"/>
    <col min="4" max="4" width="25.42578125" style="2" customWidth="1"/>
    <col min="5" max="5" width="13.85546875" style="1" customWidth="1"/>
    <col min="6" max="6" width="19.7109375" style="1" customWidth="1"/>
    <col min="7" max="7" width="17.28515625" style="1" customWidth="1"/>
    <col min="8" max="16384" width="11" style="1"/>
  </cols>
  <sheetData>
    <row r="1" spans="1:9" x14ac:dyDescent="0.2">
      <c r="A1" s="1" t="s">
        <v>28</v>
      </c>
    </row>
    <row r="2" spans="1:9" x14ac:dyDescent="0.2">
      <c r="A2" s="1" t="s">
        <v>29</v>
      </c>
    </row>
    <row r="3" spans="1:9" x14ac:dyDescent="0.2">
      <c r="A3" s="1" t="s">
        <v>0</v>
      </c>
    </row>
    <row r="4" spans="1:9" ht="47.25" customHeight="1" x14ac:dyDescent="0.2">
      <c r="A4" s="1" t="s">
        <v>1</v>
      </c>
      <c r="B4" s="3" t="s">
        <v>2</v>
      </c>
      <c r="C4" s="3" t="s">
        <v>3</v>
      </c>
      <c r="D4" s="11" t="s">
        <v>4</v>
      </c>
      <c r="E4" s="11" t="s">
        <v>5</v>
      </c>
      <c r="F4" s="11" t="s">
        <v>6</v>
      </c>
      <c r="G4" s="3" t="s">
        <v>7</v>
      </c>
      <c r="H4" s="3"/>
      <c r="I4" s="3"/>
    </row>
    <row r="5" spans="1:9" x14ac:dyDescent="0.2">
      <c r="A5" s="12">
        <v>2004</v>
      </c>
      <c r="B5" s="1" t="s">
        <v>8</v>
      </c>
      <c r="C5" s="1" t="s">
        <v>9</v>
      </c>
      <c r="D5" s="4" t="s">
        <v>10</v>
      </c>
      <c r="E5" s="5">
        <v>75762.3</v>
      </c>
      <c r="F5" s="5">
        <v>415701679.12</v>
      </c>
      <c r="G5" s="6" t="s">
        <v>11</v>
      </c>
    </row>
    <row r="6" spans="1:9" x14ac:dyDescent="0.2">
      <c r="A6" s="12">
        <v>2005</v>
      </c>
      <c r="B6" s="1" t="s">
        <v>8</v>
      </c>
      <c r="C6" s="1" t="s">
        <v>9</v>
      </c>
      <c r="D6" s="4" t="s">
        <v>10</v>
      </c>
      <c r="E6" s="5">
        <v>73963.3</v>
      </c>
      <c r="F6" s="5">
        <v>405830710.04000002</v>
      </c>
      <c r="G6" s="6" t="s">
        <v>11</v>
      </c>
    </row>
    <row r="7" spans="1:9" x14ac:dyDescent="0.2">
      <c r="A7" s="12">
        <v>2006</v>
      </c>
      <c r="B7" s="1" t="s">
        <v>8</v>
      </c>
      <c r="C7" s="1" t="s">
        <v>9</v>
      </c>
      <c r="D7" s="4" t="s">
        <v>10</v>
      </c>
      <c r="E7" s="5">
        <v>76659.100000000006</v>
      </c>
      <c r="F7" s="5">
        <v>420622348.97000003</v>
      </c>
      <c r="G7" s="6" t="s">
        <v>11</v>
      </c>
    </row>
    <row r="8" spans="1:9" x14ac:dyDescent="0.2">
      <c r="A8" s="12">
        <v>2007</v>
      </c>
      <c r="B8" s="1" t="s">
        <v>8</v>
      </c>
      <c r="C8" s="1" t="s">
        <v>9</v>
      </c>
      <c r="D8" s="4" t="s">
        <v>10</v>
      </c>
      <c r="E8" s="5">
        <v>75069</v>
      </c>
      <c r="F8" s="5">
        <v>411897597.48000002</v>
      </c>
      <c r="G8" s="6" t="s">
        <v>11</v>
      </c>
    </row>
    <row r="9" spans="1:9" x14ac:dyDescent="0.2">
      <c r="A9" s="12">
        <v>2008</v>
      </c>
      <c r="B9" s="1" t="s">
        <v>8</v>
      </c>
      <c r="C9" s="1" t="s">
        <v>9</v>
      </c>
      <c r="D9" s="4" t="s">
        <v>10</v>
      </c>
      <c r="E9" s="5">
        <v>18782</v>
      </c>
      <c r="F9" s="5">
        <v>103055331.44</v>
      </c>
      <c r="G9" s="6" t="s">
        <v>11</v>
      </c>
    </row>
    <row r="10" spans="1:9" x14ac:dyDescent="0.2">
      <c r="A10" s="12">
        <v>2009</v>
      </c>
      <c r="B10" s="1" t="s">
        <v>8</v>
      </c>
      <c r="C10" s="1" t="s">
        <v>9</v>
      </c>
      <c r="D10" s="4" t="s">
        <v>10</v>
      </c>
      <c r="E10" s="5">
        <v>0</v>
      </c>
      <c r="F10" s="5">
        <v>0</v>
      </c>
      <c r="G10" s="6" t="s">
        <v>11</v>
      </c>
    </row>
    <row r="11" spans="1:9" x14ac:dyDescent="0.2">
      <c r="A11" s="12">
        <v>2010</v>
      </c>
      <c r="B11" s="1" t="s">
        <v>8</v>
      </c>
      <c r="C11" s="1" t="s">
        <v>9</v>
      </c>
      <c r="D11" s="4" t="s">
        <v>10</v>
      </c>
      <c r="E11" s="5">
        <v>0</v>
      </c>
      <c r="F11" s="5">
        <v>0</v>
      </c>
      <c r="G11" s="6" t="s">
        <v>11</v>
      </c>
    </row>
    <row r="12" spans="1:9" s="6" customFormat="1" x14ac:dyDescent="0.2">
      <c r="A12" s="9">
        <v>2011</v>
      </c>
      <c r="B12" s="6" t="s">
        <v>8</v>
      </c>
      <c r="C12" s="6" t="s">
        <v>9</v>
      </c>
      <c r="D12" s="4" t="s">
        <v>10</v>
      </c>
      <c r="E12" s="7">
        <v>34594.199999999997</v>
      </c>
      <c r="F12" s="5">
        <v>189815607.86000001</v>
      </c>
      <c r="G12" s="6" t="s">
        <v>11</v>
      </c>
    </row>
    <row r="13" spans="1:9" s="6" customFormat="1" x14ac:dyDescent="0.2">
      <c r="A13" s="9">
        <v>2012</v>
      </c>
      <c r="B13" s="6" t="s">
        <v>8</v>
      </c>
      <c r="C13" s="6" t="s">
        <v>9</v>
      </c>
      <c r="D13" s="4" t="s">
        <v>10</v>
      </c>
      <c r="E13" s="7">
        <v>38433.199999999997</v>
      </c>
      <c r="F13" s="5">
        <v>210879893.74000001</v>
      </c>
      <c r="G13" s="6" t="s">
        <v>11</v>
      </c>
    </row>
    <row r="14" spans="1:9" s="6" customFormat="1" x14ac:dyDescent="0.2">
      <c r="A14" s="9">
        <v>2013</v>
      </c>
      <c r="B14" s="6" t="s">
        <v>8</v>
      </c>
      <c r="C14" s="6" t="s">
        <v>9</v>
      </c>
      <c r="D14" s="4" t="s">
        <v>10</v>
      </c>
      <c r="E14" s="7">
        <v>23418.799999999999</v>
      </c>
      <c r="F14" s="5">
        <v>128497082.09999999</v>
      </c>
      <c r="G14" s="6" t="s">
        <v>11</v>
      </c>
    </row>
    <row r="15" spans="1:9" s="6" customFormat="1" x14ac:dyDescent="0.2">
      <c r="A15" s="9">
        <v>2014</v>
      </c>
      <c r="B15" s="6" t="s">
        <v>8</v>
      </c>
      <c r="C15" s="6" t="s">
        <v>9</v>
      </c>
      <c r="D15" s="4" t="s">
        <v>10</v>
      </c>
      <c r="E15" s="7">
        <v>0</v>
      </c>
      <c r="F15" s="7">
        <v>0</v>
      </c>
      <c r="G15" s="6" t="s">
        <v>11</v>
      </c>
    </row>
    <row r="16" spans="1:9" s="6" customFormat="1" x14ac:dyDescent="0.2">
      <c r="A16" s="6">
        <v>2015</v>
      </c>
      <c r="B16" s="6" t="s">
        <v>8</v>
      </c>
      <c r="C16" s="6" t="s">
        <v>9</v>
      </c>
      <c r="D16" s="4" t="s">
        <v>10</v>
      </c>
      <c r="E16" s="7">
        <v>0</v>
      </c>
      <c r="F16" s="7">
        <v>0</v>
      </c>
      <c r="G16" s="6" t="s">
        <v>11</v>
      </c>
    </row>
    <row r="17" spans="1:7" s="6" customFormat="1" x14ac:dyDescent="0.2">
      <c r="A17" s="6">
        <v>2016</v>
      </c>
      <c r="B17" s="6" t="s">
        <v>8</v>
      </c>
      <c r="C17" s="6" t="s">
        <v>9</v>
      </c>
      <c r="D17" s="4" t="s">
        <v>10</v>
      </c>
      <c r="E17" s="7">
        <v>33203</v>
      </c>
      <c r="F17" s="7">
        <f ca="1">E17*2883.2</f>
        <v>95730889.599999994</v>
      </c>
      <c r="G17" s="6" t="s">
        <v>11</v>
      </c>
    </row>
    <row r="18" spans="1:7" s="6" customFormat="1" x14ac:dyDescent="0.2">
      <c r="A18" s="6">
        <v>2008</v>
      </c>
      <c r="B18" s="6" t="s">
        <v>12</v>
      </c>
      <c r="C18" s="6" t="s">
        <v>13</v>
      </c>
      <c r="D18" s="4" t="s">
        <v>10</v>
      </c>
      <c r="E18" s="7">
        <v>2109</v>
      </c>
      <c r="F18" s="7">
        <v>7602403.6900000004</v>
      </c>
      <c r="G18" s="6" t="s">
        <v>11</v>
      </c>
    </row>
    <row r="19" spans="1:7" s="6" customFormat="1" x14ac:dyDescent="0.2">
      <c r="A19" s="6">
        <v>2009</v>
      </c>
      <c r="B19" s="6" t="s">
        <v>12</v>
      </c>
      <c r="C19" s="6" t="s">
        <v>13</v>
      </c>
      <c r="D19" s="4" t="s">
        <v>10</v>
      </c>
      <c r="E19" s="7">
        <v>12937</v>
      </c>
      <c r="F19" s="5">
        <v>59074630.01098001</v>
      </c>
      <c r="G19" s="6" t="s">
        <v>11</v>
      </c>
    </row>
    <row r="20" spans="1:7" s="6" customFormat="1" x14ac:dyDescent="0.2">
      <c r="A20" s="6">
        <v>2010</v>
      </c>
      <c r="B20" s="6" t="s">
        <v>12</v>
      </c>
      <c r="C20" s="6" t="s">
        <v>13</v>
      </c>
      <c r="D20" s="4" t="s">
        <v>10</v>
      </c>
      <c r="E20" s="7">
        <v>10015</v>
      </c>
      <c r="F20" s="5">
        <v>69505346.540000007</v>
      </c>
      <c r="G20" s="6" t="s">
        <v>11</v>
      </c>
    </row>
    <row r="21" spans="1:7" s="6" customFormat="1" x14ac:dyDescent="0.2">
      <c r="A21" s="6">
        <v>2011</v>
      </c>
      <c r="B21" s="6" t="s">
        <v>12</v>
      </c>
      <c r="C21" s="6" t="s">
        <v>13</v>
      </c>
      <c r="D21" s="4" t="s">
        <v>10</v>
      </c>
      <c r="E21" s="7">
        <v>11777</v>
      </c>
      <c r="F21" s="5">
        <v>104732787.06</v>
      </c>
      <c r="G21" s="6" t="s">
        <v>11</v>
      </c>
    </row>
    <row r="22" spans="1:7" s="6" customFormat="1" x14ac:dyDescent="0.2">
      <c r="A22" s="6">
        <v>2012</v>
      </c>
      <c r="B22" s="6" t="s">
        <v>12</v>
      </c>
      <c r="C22" s="6" t="s">
        <v>13</v>
      </c>
      <c r="D22" s="4" t="s">
        <v>10</v>
      </c>
      <c r="E22" s="7">
        <v>11737</v>
      </c>
      <c r="F22" s="5">
        <v>103976791</v>
      </c>
      <c r="G22" s="6" t="s">
        <v>11</v>
      </c>
    </row>
    <row r="23" spans="1:7" s="6" customFormat="1" x14ac:dyDescent="0.2">
      <c r="A23" s="6">
        <v>2013</v>
      </c>
      <c r="B23" s="6" t="s">
        <v>12</v>
      </c>
      <c r="C23" s="6" t="s">
        <v>13</v>
      </c>
      <c r="D23" s="4" t="s">
        <v>10</v>
      </c>
      <c r="E23" s="7">
        <v>10379</v>
      </c>
      <c r="F23" s="5">
        <v>80484603.350000009</v>
      </c>
      <c r="G23" s="6" t="s">
        <v>11</v>
      </c>
    </row>
    <row r="24" spans="1:7" s="6" customFormat="1" x14ac:dyDescent="0.2">
      <c r="A24" s="6">
        <v>2014</v>
      </c>
      <c r="B24" s="6" t="s">
        <v>12</v>
      </c>
      <c r="C24" s="6" t="s">
        <v>13</v>
      </c>
      <c r="D24" s="4" t="s">
        <v>10</v>
      </c>
      <c r="E24" s="7">
        <v>9262</v>
      </c>
      <c r="F24" s="5">
        <v>66130814.109999999</v>
      </c>
      <c r="G24" s="6" t="s">
        <v>11</v>
      </c>
    </row>
    <row r="25" spans="1:7" s="6" customFormat="1" x14ac:dyDescent="0.2">
      <c r="A25" s="6">
        <v>2015</v>
      </c>
      <c r="B25" s="6" t="s">
        <v>12</v>
      </c>
      <c r="C25" s="6" t="s">
        <v>13</v>
      </c>
      <c r="D25" s="4" t="s">
        <v>10</v>
      </c>
      <c r="E25" s="7">
        <v>6885</v>
      </c>
      <c r="F25" s="5">
        <v>37936350</v>
      </c>
      <c r="G25" s="6" t="s">
        <v>11</v>
      </c>
    </row>
    <row r="26" spans="1:7" s="6" customFormat="1" x14ac:dyDescent="0.2">
      <c r="A26" s="6">
        <v>2016</v>
      </c>
      <c r="B26" s="6" t="s">
        <v>12</v>
      </c>
      <c r="C26" s="6" t="s">
        <v>13</v>
      </c>
      <c r="D26" s="4" t="s">
        <v>10</v>
      </c>
      <c r="E26" s="7">
        <v>8314</v>
      </c>
      <c r="F26" s="5">
        <v>40471700</v>
      </c>
      <c r="G26" s="6" t="s">
        <v>11</v>
      </c>
    </row>
    <row r="27" spans="1:7" s="6" customFormat="1" x14ac:dyDescent="0.2">
      <c r="A27" s="6">
        <v>2017</v>
      </c>
      <c r="B27" s="6" t="s">
        <v>12</v>
      </c>
      <c r="C27" s="6" t="s">
        <v>13</v>
      </c>
      <c r="D27" s="4" t="s">
        <v>10</v>
      </c>
      <c r="E27" s="7">
        <v>8594</v>
      </c>
      <c r="F27" s="5">
        <v>52744780</v>
      </c>
      <c r="G27" s="6" t="s">
        <v>11</v>
      </c>
    </row>
    <row r="28" spans="1:7" s="6" customFormat="1" x14ac:dyDescent="0.2">
      <c r="A28" s="6">
        <v>2008</v>
      </c>
      <c r="B28" s="6" t="s">
        <v>12</v>
      </c>
      <c r="C28" s="6" t="s">
        <v>14</v>
      </c>
      <c r="D28" s="4" t="s">
        <v>15</v>
      </c>
      <c r="E28" s="7">
        <v>1314</v>
      </c>
      <c r="F28" s="5">
        <v>1222774.7396999998</v>
      </c>
      <c r="G28" s="6" t="s">
        <v>11</v>
      </c>
    </row>
    <row r="29" spans="1:7" s="6" customFormat="1" x14ac:dyDescent="0.2">
      <c r="A29" s="6">
        <v>2009</v>
      </c>
      <c r="B29" s="6" t="s">
        <v>12</v>
      </c>
      <c r="C29" s="6" t="s">
        <v>14</v>
      </c>
      <c r="D29" s="4" t="s">
        <v>15</v>
      </c>
      <c r="E29" s="7">
        <v>13678</v>
      </c>
      <c r="F29" s="5">
        <v>10841075.530158062</v>
      </c>
      <c r="G29" s="6" t="s">
        <v>11</v>
      </c>
    </row>
    <row r="30" spans="1:7" s="6" customFormat="1" x14ac:dyDescent="0.2">
      <c r="A30" s="6">
        <v>2010</v>
      </c>
      <c r="B30" s="6" t="s">
        <v>12</v>
      </c>
      <c r="C30" s="6" t="s">
        <v>14</v>
      </c>
      <c r="D30" s="4" t="s">
        <v>15</v>
      </c>
      <c r="E30" s="7">
        <v>17131</v>
      </c>
      <c r="F30" s="5">
        <v>19778466.165415835</v>
      </c>
      <c r="G30" s="6" t="s">
        <v>11</v>
      </c>
    </row>
    <row r="31" spans="1:7" s="6" customFormat="1" x14ac:dyDescent="0.2">
      <c r="A31" s="6">
        <v>2011</v>
      </c>
      <c r="B31" s="6" t="s">
        <v>12</v>
      </c>
      <c r="C31" s="6" t="s">
        <v>14</v>
      </c>
      <c r="D31" s="4" t="s">
        <v>15</v>
      </c>
      <c r="E31" s="7">
        <v>15913</v>
      </c>
      <c r="F31" s="5">
        <v>25012068.120000001</v>
      </c>
      <c r="G31" s="6" t="s">
        <v>11</v>
      </c>
    </row>
    <row r="32" spans="1:7" s="6" customFormat="1" x14ac:dyDescent="0.2">
      <c r="A32" s="6">
        <v>2012</v>
      </c>
      <c r="B32" s="6" t="s">
        <v>12</v>
      </c>
      <c r="C32" s="6" t="s">
        <v>14</v>
      </c>
      <c r="D32" s="4" t="s">
        <v>15</v>
      </c>
      <c r="E32" s="7">
        <v>13708</v>
      </c>
      <c r="F32" s="5">
        <v>25405844</v>
      </c>
      <c r="G32" s="6" t="s">
        <v>11</v>
      </c>
    </row>
    <row r="33" spans="1:7" s="6" customFormat="1" x14ac:dyDescent="0.2">
      <c r="A33" s="6">
        <v>2013</v>
      </c>
      <c r="B33" s="6" t="s">
        <v>12</v>
      </c>
      <c r="C33" s="6" t="s">
        <v>14</v>
      </c>
      <c r="D33" s="4" t="s">
        <v>15</v>
      </c>
      <c r="E33" s="7">
        <v>14632</v>
      </c>
      <c r="F33" s="5">
        <v>21099832.189999998</v>
      </c>
      <c r="G33" s="6" t="s">
        <v>11</v>
      </c>
    </row>
    <row r="34" spans="1:7" s="6" customFormat="1" x14ac:dyDescent="0.2">
      <c r="A34" s="6">
        <v>2014</v>
      </c>
      <c r="B34" s="6" t="s">
        <v>12</v>
      </c>
      <c r="C34" s="6" t="s">
        <v>14</v>
      </c>
      <c r="D34" s="4" t="s">
        <v>15</v>
      </c>
      <c r="E34" s="7">
        <v>19306</v>
      </c>
      <c r="F34" s="5">
        <v>12199610.6</v>
      </c>
      <c r="G34" s="6" t="s">
        <v>11</v>
      </c>
    </row>
    <row r="35" spans="1:7" s="6" customFormat="1" x14ac:dyDescent="0.2">
      <c r="A35" s="6">
        <v>2015</v>
      </c>
      <c r="B35" s="6" t="s">
        <v>12</v>
      </c>
      <c r="C35" s="6" t="s">
        <v>14</v>
      </c>
      <c r="D35" s="4" t="s">
        <v>15</v>
      </c>
      <c r="E35" s="7">
        <v>8758</v>
      </c>
      <c r="F35" s="5">
        <v>10168038</v>
      </c>
      <c r="G35" s="6" t="s">
        <v>11</v>
      </c>
    </row>
    <row r="36" spans="1:7" s="6" customFormat="1" x14ac:dyDescent="0.2">
      <c r="A36" s="6">
        <v>2016</v>
      </c>
      <c r="B36" s="6" t="s">
        <v>12</v>
      </c>
      <c r="C36" s="6" t="s">
        <v>14</v>
      </c>
      <c r="D36" s="4" t="s">
        <v>15</v>
      </c>
      <c r="E36" s="7">
        <v>7397</v>
      </c>
      <c r="F36" s="5">
        <v>9238761</v>
      </c>
      <c r="G36" s="6" t="s">
        <v>11</v>
      </c>
    </row>
    <row r="37" spans="1:7" s="6" customFormat="1" x14ac:dyDescent="0.2">
      <c r="A37" s="6">
        <v>2017</v>
      </c>
      <c r="B37" s="6" t="s">
        <v>12</v>
      </c>
      <c r="C37" s="6" t="s">
        <v>14</v>
      </c>
      <c r="D37" s="4" t="s">
        <v>15</v>
      </c>
      <c r="E37" s="7">
        <v>6868</v>
      </c>
      <c r="F37" s="5">
        <v>8637311</v>
      </c>
      <c r="G37" s="6" t="s">
        <v>11</v>
      </c>
    </row>
    <row r="38" spans="1:7" s="6" customFormat="1" x14ac:dyDescent="0.2">
      <c r="A38" s="6">
        <v>2008</v>
      </c>
      <c r="B38" s="6" t="s">
        <v>12</v>
      </c>
      <c r="C38" s="6" t="s">
        <v>16</v>
      </c>
      <c r="D38" s="4" t="s">
        <v>15</v>
      </c>
      <c r="E38" s="7">
        <v>94334</v>
      </c>
      <c r="F38" s="5">
        <v>1246658.3991333332</v>
      </c>
      <c r="G38" s="6" t="s">
        <v>11</v>
      </c>
    </row>
    <row r="39" spans="1:7" s="6" customFormat="1" x14ac:dyDescent="0.2">
      <c r="A39" s="6">
        <v>2009</v>
      </c>
      <c r="B39" s="6" t="s">
        <v>12</v>
      </c>
      <c r="C39" s="6" t="s">
        <v>16</v>
      </c>
      <c r="D39" s="4" t="s">
        <v>15</v>
      </c>
      <c r="E39" s="7">
        <v>743322</v>
      </c>
      <c r="F39" s="5">
        <v>8917409.0272976309</v>
      </c>
      <c r="G39" s="6" t="s">
        <v>11</v>
      </c>
    </row>
    <row r="40" spans="1:7" s="6" customFormat="1" x14ac:dyDescent="0.2">
      <c r="A40" s="6">
        <v>2010</v>
      </c>
      <c r="B40" s="6" t="s">
        <v>12</v>
      </c>
      <c r="C40" s="6" t="s">
        <v>16</v>
      </c>
      <c r="D40" s="4" t="s">
        <v>15</v>
      </c>
      <c r="E40" s="7">
        <v>733550</v>
      </c>
      <c r="F40" s="5">
        <v>12822844.522504501</v>
      </c>
      <c r="G40" s="6" t="s">
        <v>11</v>
      </c>
    </row>
    <row r="41" spans="1:7" s="6" customFormat="1" x14ac:dyDescent="0.2">
      <c r="A41" s="6">
        <v>2011</v>
      </c>
      <c r="B41" s="6" t="s">
        <v>12</v>
      </c>
      <c r="C41" s="6" t="s">
        <v>16</v>
      </c>
      <c r="D41" s="4" t="s">
        <v>15</v>
      </c>
      <c r="E41" s="7">
        <v>584162</v>
      </c>
      <c r="F41" s="5">
        <v>17275609.501718752</v>
      </c>
      <c r="G41" s="6" t="s">
        <v>11</v>
      </c>
    </row>
    <row r="42" spans="1:7" s="6" customFormat="1" x14ac:dyDescent="0.2">
      <c r="A42" s="6">
        <v>2012</v>
      </c>
      <c r="B42" s="6" t="s">
        <v>12</v>
      </c>
      <c r="C42" s="6" t="s">
        <v>16</v>
      </c>
      <c r="D42" s="4" t="s">
        <v>15</v>
      </c>
      <c r="E42" s="7">
        <v>341800</v>
      </c>
      <c r="F42" s="5">
        <v>12116393</v>
      </c>
      <c r="G42" s="6" t="s">
        <v>11</v>
      </c>
    </row>
    <row r="43" spans="1:7" s="6" customFormat="1" x14ac:dyDescent="0.2">
      <c r="A43" s="6">
        <v>2013</v>
      </c>
      <c r="B43" s="6" t="s">
        <v>12</v>
      </c>
      <c r="C43" s="6" t="s">
        <v>16</v>
      </c>
      <c r="D43" s="4" t="s">
        <v>15</v>
      </c>
      <c r="E43" s="7">
        <v>324277</v>
      </c>
      <c r="F43" s="5">
        <v>7938217.3499999996</v>
      </c>
      <c r="G43" s="6" t="s">
        <v>11</v>
      </c>
    </row>
    <row r="44" spans="1:7" s="6" customFormat="1" x14ac:dyDescent="0.2">
      <c r="A44" s="6">
        <v>2014</v>
      </c>
      <c r="B44" s="6" t="s">
        <v>12</v>
      </c>
      <c r="C44" s="6" t="s">
        <v>16</v>
      </c>
      <c r="D44" s="4" t="s">
        <v>15</v>
      </c>
      <c r="E44" s="7">
        <v>251581</v>
      </c>
      <c r="F44" s="5">
        <v>4675075.88</v>
      </c>
      <c r="G44" s="6" t="s">
        <v>11</v>
      </c>
    </row>
    <row r="45" spans="1:7" s="6" customFormat="1" x14ac:dyDescent="0.2">
      <c r="A45" s="6">
        <v>2015</v>
      </c>
      <c r="B45" s="6" t="s">
        <v>12</v>
      </c>
      <c r="C45" s="6" t="s">
        <v>16</v>
      </c>
      <c r="D45" s="4" t="s">
        <v>15</v>
      </c>
      <c r="E45" s="7">
        <v>336973</v>
      </c>
      <c r="F45" s="7">
        <v>5391568</v>
      </c>
      <c r="G45" s="6" t="s">
        <v>11</v>
      </c>
    </row>
    <row r="46" spans="1:7" s="6" customFormat="1" x14ac:dyDescent="0.2">
      <c r="A46" s="6">
        <v>2016</v>
      </c>
      <c r="B46" s="6" t="s">
        <v>12</v>
      </c>
      <c r="C46" s="6" t="s">
        <v>16</v>
      </c>
      <c r="D46" s="4" t="s">
        <v>15</v>
      </c>
      <c r="E46" s="7">
        <v>298697</v>
      </c>
      <c r="F46" s="7">
        <v>5121683</v>
      </c>
      <c r="G46" s="6" t="s">
        <v>11</v>
      </c>
    </row>
    <row r="47" spans="1:7" s="6" customFormat="1" x14ac:dyDescent="0.2">
      <c r="A47" s="6">
        <v>2017</v>
      </c>
      <c r="B47" s="6" t="s">
        <v>12</v>
      </c>
      <c r="C47" s="6" t="s">
        <v>16</v>
      </c>
      <c r="D47" s="4" t="s">
        <v>15</v>
      </c>
      <c r="E47" s="7">
        <v>270852</v>
      </c>
      <c r="F47" s="7">
        <v>4622398</v>
      </c>
      <c r="G47" s="6" t="s">
        <v>11</v>
      </c>
    </row>
    <row r="48" spans="1:7" s="6" customFormat="1" x14ac:dyDescent="0.2">
      <c r="A48" s="6">
        <v>2012</v>
      </c>
      <c r="B48" s="6" t="s">
        <v>17</v>
      </c>
      <c r="C48" s="6" t="s">
        <v>14</v>
      </c>
      <c r="D48" s="4" t="s">
        <v>15</v>
      </c>
      <c r="E48" s="7">
        <v>111635</v>
      </c>
      <c r="F48" s="8">
        <f ca="1">E48*1679.3</f>
        <v>187468655.5</v>
      </c>
      <c r="G48" s="6" t="s">
        <v>18</v>
      </c>
    </row>
    <row r="49" spans="1:7" s="6" customFormat="1" x14ac:dyDescent="0.2">
      <c r="A49" s="6">
        <v>2013</v>
      </c>
      <c r="B49" s="6" t="s">
        <v>17</v>
      </c>
      <c r="C49" s="6" t="s">
        <v>14</v>
      </c>
      <c r="D49" s="4" t="s">
        <v>15</v>
      </c>
      <c r="E49" s="7">
        <v>813217</v>
      </c>
      <c r="F49" s="7">
        <v>1039892805</v>
      </c>
      <c r="G49" s="6" t="s">
        <v>18</v>
      </c>
    </row>
    <row r="50" spans="1:7" s="6" customFormat="1" x14ac:dyDescent="0.2">
      <c r="A50" s="6">
        <v>2014</v>
      </c>
      <c r="B50" s="6" t="s">
        <v>17</v>
      </c>
      <c r="C50" s="6" t="s">
        <v>14</v>
      </c>
      <c r="D50" s="4" t="s">
        <v>15</v>
      </c>
      <c r="E50" s="7">
        <v>1108578</v>
      </c>
      <c r="F50" s="7">
        <v>1428458685</v>
      </c>
      <c r="G50" s="6" t="s">
        <v>18</v>
      </c>
    </row>
    <row r="51" spans="1:7" s="6" customFormat="1" x14ac:dyDescent="0.2">
      <c r="A51" s="6">
        <v>2015</v>
      </c>
      <c r="B51" s="6" t="s">
        <v>17</v>
      </c>
      <c r="C51" s="6" t="s">
        <v>14</v>
      </c>
      <c r="D51" s="4" t="s">
        <v>15</v>
      </c>
      <c r="E51" s="7">
        <v>954293</v>
      </c>
      <c r="F51" s="5">
        <v>1107934174</v>
      </c>
      <c r="G51" s="6" t="s">
        <v>18</v>
      </c>
    </row>
    <row r="52" spans="1:7" s="6" customFormat="1" x14ac:dyDescent="0.2">
      <c r="A52" s="6">
        <v>2016</v>
      </c>
      <c r="B52" s="6" t="s">
        <v>17</v>
      </c>
      <c r="C52" s="6" t="s">
        <v>14</v>
      </c>
      <c r="D52" s="4" t="s">
        <v>15</v>
      </c>
      <c r="E52" s="7">
        <v>1166808</v>
      </c>
      <c r="F52" s="5">
        <v>1457328607</v>
      </c>
      <c r="G52" s="6" t="s">
        <v>18</v>
      </c>
    </row>
    <row r="53" spans="1:7" s="6" customFormat="1" x14ac:dyDescent="0.2">
      <c r="A53" s="6">
        <v>2017</v>
      </c>
      <c r="B53" s="6" t="s">
        <v>17</v>
      </c>
      <c r="C53" s="6" t="s">
        <v>14</v>
      </c>
      <c r="D53" s="4" t="s">
        <v>15</v>
      </c>
      <c r="E53" s="7">
        <v>1083373</v>
      </c>
      <c r="F53" s="5">
        <v>1362406549</v>
      </c>
      <c r="G53" s="6" t="s">
        <v>18</v>
      </c>
    </row>
    <row r="54" spans="1:7" s="6" customFormat="1" x14ac:dyDescent="0.2">
      <c r="A54" s="6">
        <v>2012</v>
      </c>
      <c r="B54" s="6" t="s">
        <v>17</v>
      </c>
      <c r="C54" s="6" t="s">
        <v>16</v>
      </c>
      <c r="D54" s="4" t="s">
        <v>15</v>
      </c>
      <c r="E54" s="7">
        <v>461901</v>
      </c>
      <c r="F54" s="8">
        <f ca="1">E54*31.6</f>
        <v>14596071.600000001</v>
      </c>
      <c r="G54" s="6" t="s">
        <v>18</v>
      </c>
    </row>
    <row r="55" spans="1:7" s="6" customFormat="1" x14ac:dyDescent="0.2">
      <c r="A55" s="6">
        <v>2013</v>
      </c>
      <c r="B55" s="6" t="s">
        <v>17</v>
      </c>
      <c r="C55" s="6" t="s">
        <v>16</v>
      </c>
      <c r="D55" s="4" t="s">
        <v>15</v>
      </c>
      <c r="E55" s="7">
        <v>2083891</v>
      </c>
      <c r="F55" s="5">
        <v>40394809</v>
      </c>
      <c r="G55" s="6" t="s">
        <v>18</v>
      </c>
    </row>
    <row r="56" spans="1:7" s="6" customFormat="1" x14ac:dyDescent="0.2">
      <c r="A56" s="6">
        <v>2014</v>
      </c>
      <c r="B56" s="6" t="s">
        <v>17</v>
      </c>
      <c r="C56" s="6" t="s">
        <v>16</v>
      </c>
      <c r="D56" s="4" t="s">
        <v>15</v>
      </c>
      <c r="E56" s="7">
        <v>3854460</v>
      </c>
      <c r="F56" s="5">
        <v>74178436</v>
      </c>
      <c r="G56" s="6" t="s">
        <v>18</v>
      </c>
    </row>
    <row r="57" spans="1:7" s="6" customFormat="1" x14ac:dyDescent="0.2">
      <c r="A57" s="6">
        <v>2015</v>
      </c>
      <c r="B57" s="6" t="s">
        <v>17</v>
      </c>
      <c r="C57" s="6" t="s">
        <v>16</v>
      </c>
      <c r="D57" s="4" t="s">
        <v>15</v>
      </c>
      <c r="E57" s="7">
        <v>2495575</v>
      </c>
      <c r="F57" s="5">
        <v>39929200</v>
      </c>
      <c r="G57" s="6" t="s">
        <v>18</v>
      </c>
    </row>
    <row r="58" spans="1:7" s="6" customFormat="1" x14ac:dyDescent="0.2">
      <c r="A58" s="6">
        <v>2016</v>
      </c>
      <c r="B58" s="6" t="s">
        <v>17</v>
      </c>
      <c r="C58" s="6" t="s">
        <v>16</v>
      </c>
      <c r="D58" s="4" t="s">
        <v>15</v>
      </c>
      <c r="E58" s="7">
        <v>3385047</v>
      </c>
      <c r="F58" s="5">
        <v>58042555</v>
      </c>
      <c r="G58" s="6" t="s">
        <v>18</v>
      </c>
    </row>
    <row r="59" spans="1:7" s="6" customFormat="1" x14ac:dyDescent="0.2">
      <c r="A59" s="6">
        <v>2017</v>
      </c>
      <c r="B59" s="9" t="s">
        <v>17</v>
      </c>
      <c r="C59" s="6" t="s">
        <v>16</v>
      </c>
      <c r="D59" s="4" t="s">
        <v>15</v>
      </c>
      <c r="E59" s="7">
        <v>4456830</v>
      </c>
      <c r="F59" s="5">
        <v>76061003</v>
      </c>
      <c r="G59" s="6" t="s">
        <v>18</v>
      </c>
    </row>
    <row r="60" spans="1:7" s="6" customFormat="1" x14ac:dyDescent="0.2">
      <c r="A60" s="6">
        <v>2015</v>
      </c>
      <c r="B60" s="9" t="s">
        <v>19</v>
      </c>
      <c r="C60" s="6" t="s">
        <v>14</v>
      </c>
      <c r="D60" s="4" t="s">
        <v>15</v>
      </c>
      <c r="E60" s="7">
        <v>37941.379999999997</v>
      </c>
      <c r="F60" s="5">
        <v>44049942</v>
      </c>
      <c r="G60" s="6" t="s">
        <v>18</v>
      </c>
    </row>
    <row r="61" spans="1:7" s="6" customFormat="1" x14ac:dyDescent="0.2">
      <c r="A61" s="6">
        <v>2016</v>
      </c>
      <c r="B61" s="9" t="s">
        <v>19</v>
      </c>
      <c r="C61" s="6" t="s">
        <v>14</v>
      </c>
      <c r="D61" s="4" t="s">
        <v>15</v>
      </c>
      <c r="E61" s="7">
        <v>45358.55</v>
      </c>
      <c r="F61" s="5">
        <v>56652262</v>
      </c>
      <c r="G61" s="6" t="s">
        <v>18</v>
      </c>
    </row>
    <row r="62" spans="1:7" s="6" customFormat="1" x14ac:dyDescent="0.2">
      <c r="A62" s="6">
        <v>2015</v>
      </c>
      <c r="B62" s="9" t="s">
        <v>19</v>
      </c>
      <c r="C62" s="6" t="s">
        <v>16</v>
      </c>
      <c r="D62" s="4" t="s">
        <v>15</v>
      </c>
      <c r="E62" s="7">
        <v>244469.4</v>
      </c>
      <c r="F62" s="5">
        <v>3911510</v>
      </c>
      <c r="G62" s="6" t="s">
        <v>18</v>
      </c>
    </row>
    <row r="63" spans="1:7" s="6" customFormat="1" x14ac:dyDescent="0.2">
      <c r="A63" s="6">
        <v>2016</v>
      </c>
      <c r="B63" s="9" t="s">
        <v>19</v>
      </c>
      <c r="C63" s="6" t="s">
        <v>20</v>
      </c>
      <c r="D63" s="4" t="s">
        <v>15</v>
      </c>
      <c r="E63" s="7">
        <v>230574.43</v>
      </c>
      <c r="F63" s="5">
        <v>3953602</v>
      </c>
      <c r="G63" s="6" t="s">
        <v>18</v>
      </c>
    </row>
    <row r="64" spans="1:7" s="6" customFormat="1" x14ac:dyDescent="0.2">
      <c r="A64" s="6">
        <v>2012</v>
      </c>
      <c r="B64" s="6" t="s">
        <v>21</v>
      </c>
      <c r="C64" s="6" t="s">
        <v>22</v>
      </c>
      <c r="D64" s="4" t="s">
        <v>10</v>
      </c>
      <c r="E64" s="7">
        <v>10522.39</v>
      </c>
      <c r="F64" s="8">
        <f ca="1">23.24*E64</f>
        <v>244540.34359999996</v>
      </c>
      <c r="G64" s="6" t="s">
        <v>23</v>
      </c>
    </row>
    <row r="65" spans="1:7" s="6" customFormat="1" x14ac:dyDescent="0.2">
      <c r="A65" s="6">
        <v>2013</v>
      </c>
      <c r="B65" s="6" t="s">
        <v>21</v>
      </c>
      <c r="C65" s="6" t="s">
        <v>22</v>
      </c>
      <c r="D65" s="4" t="s">
        <v>10</v>
      </c>
      <c r="E65" s="7">
        <v>769530.23</v>
      </c>
      <c r="F65" s="8">
        <f ca="1">E65*23.7</f>
        <v>18237866.450999998</v>
      </c>
      <c r="G65" s="6" t="s">
        <v>23</v>
      </c>
    </row>
    <row r="66" spans="1:7" s="6" customFormat="1" x14ac:dyDescent="0.2">
      <c r="A66" s="6">
        <v>2014</v>
      </c>
      <c r="B66" s="6" t="s">
        <v>21</v>
      </c>
      <c r="C66" s="6" t="s">
        <v>22</v>
      </c>
      <c r="D66" s="4" t="s">
        <v>10</v>
      </c>
      <c r="E66" s="7">
        <v>1446311</v>
      </c>
      <c r="F66" s="8">
        <f ca="1">E66*21.8</f>
        <v>31529579.800000001</v>
      </c>
      <c r="G66" s="6" t="s">
        <v>23</v>
      </c>
    </row>
    <row r="67" spans="1:7" s="6" customFormat="1" x14ac:dyDescent="0.2">
      <c r="A67" s="6">
        <v>2015</v>
      </c>
      <c r="B67" s="6" t="s">
        <v>21</v>
      </c>
      <c r="C67" s="6" t="s">
        <v>22</v>
      </c>
      <c r="D67" s="4" t="s">
        <v>10</v>
      </c>
      <c r="E67" s="7">
        <v>1724162</v>
      </c>
      <c r="F67" s="8">
        <f ca="1">E67*17.8</f>
        <v>30690083.600000001</v>
      </c>
      <c r="G67" s="6" t="s">
        <v>23</v>
      </c>
    </row>
    <row r="68" spans="1:7" s="6" customFormat="1" x14ac:dyDescent="0.2">
      <c r="A68" s="6">
        <v>2016</v>
      </c>
      <c r="B68" s="6" t="s">
        <v>21</v>
      </c>
      <c r="C68" s="6" t="s">
        <v>22</v>
      </c>
      <c r="D68" s="4" t="s">
        <v>10</v>
      </c>
      <c r="E68" s="7">
        <v>7318</v>
      </c>
      <c r="F68" s="10">
        <f ca="1">E68*20</f>
        <v>146360</v>
      </c>
      <c r="G68" s="6" t="s">
        <v>23</v>
      </c>
    </row>
    <row r="69" spans="1:7" x14ac:dyDescent="0.2">
      <c r="A69" s="6" t="s">
        <v>24</v>
      </c>
      <c r="B69" s="6" t="s">
        <v>25</v>
      </c>
      <c r="C69" s="6"/>
      <c r="D69" s="4"/>
      <c r="E69" s="6"/>
      <c r="F69" s="6"/>
      <c r="G69" s="6"/>
    </row>
    <row r="70" spans="1:7" x14ac:dyDescent="0.2">
      <c r="A70" s="6" t="s">
        <v>26</v>
      </c>
      <c r="B70" s="6" t="s">
        <v>27</v>
      </c>
      <c r="C70" s="6"/>
      <c r="D70" s="4"/>
      <c r="E70" s="6"/>
      <c r="F70" s="6"/>
      <c r="G70" s="6"/>
    </row>
    <row r="71" spans="1:7" x14ac:dyDescent="0.2">
      <c r="A71" s="6"/>
      <c r="B71" s="6"/>
      <c r="C71" s="6"/>
      <c r="D71" s="4"/>
      <c r="E71" s="6"/>
      <c r="F71" s="6"/>
      <c r="G71" s="6"/>
    </row>
    <row r="72" spans="1:7" x14ac:dyDescent="0.2">
      <c r="A72" s="6"/>
      <c r="B72" s="6"/>
      <c r="C72" s="6"/>
      <c r="D72" s="4"/>
      <c r="E72" s="6"/>
      <c r="F72" s="6"/>
      <c r="G72" s="6"/>
    </row>
    <row r="73" spans="1:7" x14ac:dyDescent="0.2">
      <c r="A73" s="6"/>
      <c r="B73" s="6"/>
      <c r="C73" s="6"/>
      <c r="D73" s="4"/>
      <c r="E73" s="6"/>
      <c r="F73" s="6"/>
      <c r="G73" s="6"/>
    </row>
    <row r="74" spans="1:7" x14ac:dyDescent="0.2">
      <c r="A74" s="6"/>
      <c r="B74" s="6"/>
      <c r="C74" s="6"/>
      <c r="D74" s="4"/>
      <c r="E74" s="6"/>
      <c r="F74" s="6"/>
      <c r="G74" s="6"/>
    </row>
    <row r="75" spans="1:7" x14ac:dyDescent="0.2">
      <c r="A75" s="6"/>
      <c r="B75" s="6"/>
      <c r="C75" s="6"/>
      <c r="D75" s="4"/>
      <c r="E75" s="6"/>
      <c r="F75" s="6"/>
      <c r="G75" s="6"/>
    </row>
    <row r="76" spans="1:7" x14ac:dyDescent="0.2">
      <c r="A76" s="6"/>
      <c r="B76" s="6"/>
      <c r="C76" s="6"/>
      <c r="D76" s="4"/>
      <c r="E76" s="6"/>
      <c r="F76" s="6"/>
      <c r="G76" s="6"/>
    </row>
    <row r="77" spans="1:7" x14ac:dyDescent="0.2">
      <c r="A77" s="6"/>
      <c r="B77" s="6"/>
      <c r="C77" s="6"/>
      <c r="D77" s="4"/>
      <c r="E77" s="6"/>
      <c r="F77" s="6"/>
      <c r="G77" s="6"/>
    </row>
    <row r="78" spans="1:7" x14ac:dyDescent="0.2">
      <c r="A78" s="6"/>
      <c r="B78" s="6"/>
      <c r="C78" s="6"/>
      <c r="D78" s="4"/>
      <c r="E78" s="6"/>
      <c r="F78" s="6"/>
      <c r="G78" s="6"/>
    </row>
    <row r="79" spans="1:7" x14ac:dyDescent="0.2">
      <c r="A79" s="6"/>
      <c r="B79" s="6"/>
      <c r="C79" s="6"/>
      <c r="D79" s="4"/>
      <c r="E79" s="6"/>
      <c r="F79" s="6"/>
      <c r="G79" s="6"/>
    </row>
    <row r="80" spans="1:7" x14ac:dyDescent="0.2">
      <c r="A80" s="6"/>
      <c r="B80" s="6"/>
      <c r="C80" s="6"/>
      <c r="D80" s="4"/>
      <c r="E80" s="6"/>
      <c r="F80" s="6"/>
      <c r="G80" s="6"/>
    </row>
    <row r="81" spans="1:7" x14ac:dyDescent="0.2">
      <c r="A81" s="6"/>
      <c r="B81" s="6"/>
      <c r="C81" s="6"/>
      <c r="D81" s="4"/>
      <c r="E81" s="6"/>
      <c r="F81" s="6"/>
      <c r="G81" s="6"/>
    </row>
    <row r="82" spans="1:7" x14ac:dyDescent="0.2">
      <c r="A82" s="6"/>
      <c r="B82" s="6"/>
      <c r="C82" s="6"/>
      <c r="D82" s="4"/>
      <c r="E82" s="6"/>
      <c r="F82" s="6"/>
      <c r="G82" s="6"/>
    </row>
    <row r="83" spans="1:7" x14ac:dyDescent="0.2">
      <c r="A83" s="6"/>
      <c r="B83" s="6"/>
      <c r="C83" s="6"/>
      <c r="D83" s="4"/>
      <c r="E83" s="6"/>
      <c r="F83" s="6"/>
      <c r="G83" s="6"/>
    </row>
    <row r="84" spans="1:7" x14ac:dyDescent="0.2">
      <c r="A84" s="6"/>
      <c r="B84" s="6"/>
      <c r="C84" s="6"/>
      <c r="D84" s="4"/>
      <c r="E84" s="6"/>
      <c r="F84" s="6"/>
      <c r="G84" s="6"/>
    </row>
    <row r="85" spans="1:7" x14ac:dyDescent="0.2">
      <c r="A85" s="6"/>
      <c r="B85" s="6"/>
      <c r="C85" s="6"/>
      <c r="D85" s="4"/>
      <c r="E85" s="6"/>
      <c r="F85" s="6"/>
      <c r="G8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Aamot, Aida</dc:creator>
  <cp:lastModifiedBy>Aamot, Aida</cp:lastModifiedBy>
  <dcterms:created xsi:type="dcterms:W3CDTF">2018-12-20T15:45:42Z</dcterms:created>
  <dcterms:modified xsi:type="dcterms:W3CDTF">2018-12-20T15:49:46Z</dcterms:modified>
</cp:coreProperties>
</file>